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480" windowHeight="9240" activeTab="3"/>
  </bookViews>
  <sheets>
    <sheet name="Část 1" sheetId="5" r:id="rId1"/>
    <sheet name="Část 2" sheetId="8" r:id="rId2"/>
    <sheet name="Část 3" sheetId="7" r:id="rId3"/>
    <sheet name="Sumář" sheetId="9" r:id="rId4"/>
  </sheets>
  <definedNames>
    <definedName name="_xlnm._FilterDatabase" localSheetId="0" hidden="1">'Část 1'!$A$9:$H$9</definedName>
  </definedNames>
  <calcPr calcId="124519"/>
</workbook>
</file>

<file path=xl/calcChain.xml><?xml version="1.0" encoding="utf-8"?>
<calcChain xmlns="http://schemas.openxmlformats.org/spreadsheetml/2006/main">
  <c r="G11" i="7"/>
  <c r="F11"/>
  <c r="H11" s="1"/>
  <c r="G13"/>
  <c r="G12"/>
  <c r="G11" i="5"/>
  <c r="G12"/>
  <c r="G13"/>
  <c r="G14"/>
  <c r="G15"/>
  <c r="G10"/>
  <c r="G11" i="8"/>
  <c r="G12"/>
  <c r="G13"/>
  <c r="G14"/>
  <c r="G10"/>
  <c r="F14" i="5"/>
  <c r="H14" s="1"/>
  <c r="F13"/>
  <c r="H13" s="1"/>
  <c r="B17" i="8" l="1"/>
  <c r="B18" i="5"/>
  <c r="F13" i="7"/>
  <c r="H13" s="1"/>
  <c r="F12"/>
  <c r="H12" s="1"/>
  <c r="E4" i="5"/>
  <c r="G10" i="7"/>
  <c r="B16" s="1"/>
  <c r="F12" i="5"/>
  <c r="H12" s="1"/>
  <c r="F15"/>
  <c r="H15" s="1"/>
  <c r="F14" i="8"/>
  <c r="H14" s="1"/>
  <c r="F13"/>
  <c r="H13" s="1"/>
  <c r="F12"/>
  <c r="H12" s="1"/>
  <c r="F11"/>
  <c r="H11" s="1"/>
  <c r="F10" i="5"/>
  <c r="H10" s="1"/>
  <c r="F11"/>
  <c r="H11" s="1"/>
  <c r="F10" i="8"/>
  <c r="H10" s="1"/>
  <c r="E17" l="1"/>
  <c r="F10" i="7"/>
  <c r="H10" s="1"/>
  <c r="E16" s="1"/>
  <c r="E18" i="5"/>
  <c r="C11" i="9"/>
  <c r="C9"/>
  <c r="C7"/>
  <c r="C13" l="1"/>
  <c r="C14" s="1"/>
  <c r="C15" l="1"/>
</calcChain>
</file>

<file path=xl/sharedStrings.xml><?xml version="1.0" encoding="utf-8"?>
<sst xmlns="http://schemas.openxmlformats.org/spreadsheetml/2006/main" count="98" uniqueCount="60">
  <si>
    <t>Název</t>
  </si>
  <si>
    <t xml:space="preserve">množství </t>
  </si>
  <si>
    <t>Nabízené parametry</t>
  </si>
  <si>
    <t>Identifikační údaje uchazeče:</t>
  </si>
  <si>
    <t xml:space="preserve">Registrační číslo projektu:                                                                       </t>
  </si>
  <si>
    <t xml:space="preserve">Název projektu: </t>
  </si>
  <si>
    <t>Minimální parametry</t>
  </si>
  <si>
    <t xml:space="preserve"> jednotková cena bez DPH</t>
  </si>
  <si>
    <t>jednotková cena s DPH</t>
  </si>
  <si>
    <t>celková cena bez DPH</t>
  </si>
  <si>
    <t>celková cena s DPH</t>
  </si>
  <si>
    <t>Celková cena bez DPH</t>
  </si>
  <si>
    <t>Celková cena s DPH</t>
  </si>
  <si>
    <t>Zadavatel:</t>
  </si>
  <si>
    <t>záruční a servisní podmínky</t>
  </si>
  <si>
    <t>uchazeč popíše nabízené záruční a servisní podmínky k nabízenému zboží (délka záruky, rychlost reakce a odstranění problému, rychlost vyřízení reklamace a další dle svého uvážení)</t>
  </si>
  <si>
    <t>Notebook</t>
  </si>
  <si>
    <t>CENA CELKEM</t>
  </si>
  <si>
    <t>DPH 20%</t>
  </si>
  <si>
    <t>CELKEM CENA VČ. DPH</t>
  </si>
  <si>
    <t>Pracovní stanice</t>
  </si>
  <si>
    <t>Systém 1:1 pro výuku</t>
  </si>
  <si>
    <t>Systém pro výuku 1:1 (1 žák jeden počítač)
- tablet velikosti A4
- stojánek na tablet
- BT klávesnice a myš</t>
  </si>
  <si>
    <t>Skříň pro uložení tabletů a klávesnic</t>
  </si>
  <si>
    <t>Skříň pro uložení tabletů a klávesnic
- včetně nabíjecí stanice
- uložení klávesnic a myší</t>
  </si>
  <si>
    <t>Terminal service server</t>
  </si>
  <si>
    <t>Pro připojení tabletů (HW již vlastní škola)</t>
  </si>
  <si>
    <t>Software pro řízení učebny</t>
  </si>
  <si>
    <t>Sofistikovaný software pro řízení a maximální využití tabletů systémem 1:1</t>
  </si>
  <si>
    <t>Wifi připojení pro učebnu</t>
  </si>
  <si>
    <t>Kamera</t>
  </si>
  <si>
    <t>LCD / LED panel</t>
  </si>
  <si>
    <t>Značkový kvalitní notebook.
Procesor: dual, minimálně 2 GHz
Operační paměť: minimálně 4 GB
Pevný disk: minimálně 320 GB SATA
Optická mechanika: DVD
Síť: 10/100/1000                 
Display: minimálně 15,3"
Rozhraní: USB, VGA 
Zvukové vstupy a výstupy
Klávesnice musí obsahovat numerický blok
Operační systém: základní, možnost upgrade PIL (PIL v režii školy)</t>
  </si>
  <si>
    <t>Rozpočet - ZŠ Ak. Heyrovského - ICT vybavení - SUMÁŘ</t>
  </si>
  <si>
    <t>Část 2 - Systém 1:1</t>
  </si>
  <si>
    <t>Část 1 - Počítače, notebooky, AV technika</t>
  </si>
  <si>
    <t>Část 3 - Interaktivní tabule</t>
  </si>
  <si>
    <t>Panel do učebny
- úhlopříčka min. 60"
- full HD
- vstup HDMI, DVI
- připevnění na zeď
- včetně montáže a kabelů</t>
  </si>
  <si>
    <t>Wifirouter</t>
  </si>
  <si>
    <t>Značková videokamera
- velká (na rameno)
- full HD
- záznam na SD, min 64GB int. paměť
- mikrofon 
- hledáček i LCD</t>
  </si>
  <si>
    <t>Stativ</t>
  </si>
  <si>
    <t>Kvalitní stativ s kvalitní videohlavou
- LANC ovládání
- gumové patky i kovové hroty
- stabilní konstrukce se středovým držákem
- nohy stativu sestaveny ze tří částí</t>
  </si>
  <si>
    <t>Procesor: dual, minimálně 3 GHz, (společně s MB kompatibilní platforma běžná na škole - image instalace)
Skříň: tower                                                                     Operační paměť: minimálně 4 GB
Pevný disk: min 40 GB HDD
Optická mechanika: DVD 
Síť: Lan 10/100/1000
Připojeni USB zpředu         
Bez monitoru, komp. s monitory školy
Zvukové vstupy a výstupy
Vhodná sluchátka s mikrofonem pro používání ve škole (mechanickou odolností).
Operační systém: základní, možnost upgrade PIL (PIL v režii školy).
Licenci grafického programu pro zpracování rastrové a vektorové grafiky dle software používaný na škole. 
Optická myš USB
Klávesnice USB</t>
  </si>
  <si>
    <t>Diktafon</t>
  </si>
  <si>
    <t>Kvalitní digitální záznam zvuku
- min 2GB interní paměť
- klopový mikrofon
- mikrofonní vstup
- záznam MP3</t>
  </si>
  <si>
    <t xml:space="preserve">Projektor </t>
  </si>
  <si>
    <t>Tabule</t>
  </si>
  <si>
    <t>Ozvučení</t>
  </si>
  <si>
    <t>Externí ozvučení
- ozvučení o vhodném výkon a kvality k ozvučení učebny
- stereo
- včetně mechanické instalace</t>
  </si>
  <si>
    <t>Příloha č. 1C Krycí list</t>
  </si>
  <si>
    <t>Základní škola Chomutov, Akademika Heyrovského 4539</t>
  </si>
  <si>
    <t>CZ.1.07/1.4.00/21.0665</t>
  </si>
  <si>
    <r>
      <t>Efektivními metodami a postupy navázat na kvalitu</t>
    </r>
    <r>
      <rPr>
        <sz val="11"/>
        <color rgb="FF000000"/>
        <rFont val="Arial"/>
        <family val="2"/>
        <charset val="238"/>
      </rPr>
      <t xml:space="preserve"> </t>
    </r>
  </si>
  <si>
    <t>Příloha č.1 SUMÁŘ</t>
  </si>
  <si>
    <t>Příloha č. 1A Krycí list</t>
  </si>
  <si>
    <t>Příloha č. 1B Krycí list</t>
  </si>
  <si>
    <t xml:space="preserve">DTP
- s interaktivním vstupem
- s vysokou svítivostí
- s ultrakrátkou projekční vzdáleností
- minimální rozlišení 1024 x 768
- včetně instalace software v souladu se systémem školy
Požadujeme garanci možnosti přehrávání prezentací a dokumentů běžně používaných na naší škole.
 </t>
  </si>
  <si>
    <t>Interaktivní doplněk pro stávající projektory a keramické tabule
- bluetooth
- včetně instalace software v souladu se systémem školy
Požadujeme garanci možnosti přehrávání prezentací a dokumentů běžně používaných na naší škole.</t>
  </si>
  <si>
    <t>Interaktivní zařízení</t>
  </si>
  <si>
    <t>Školní tabule TRIPTYCH
- s možností psaní klasickými prostředky
- s  vhodným povrchem pro projekci a psaní interaktivním perem (viz výše)
- umožňující změnu výšky včetně projekce-pylon
- šířka 4000mm, magnetická
- kompletní mechanickou instalaci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</si>
</sst>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#,##0\ &quot;Kč&quot;"/>
  </numFmts>
  <fonts count="15">
    <font>
      <sz val="10"/>
      <name val="Arial"/>
      <charset val="238"/>
    </font>
    <font>
      <sz val="10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6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4" fontId="4" fillId="0" borderId="0" xfId="0" applyNumberFormat="1" applyFont="1" applyFill="1" applyBorder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/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Continuous" vertical="center" wrapText="1"/>
    </xf>
    <xf numFmtId="0" fontId="4" fillId="4" borderId="2" xfId="0" applyFont="1" applyFill="1" applyBorder="1" applyAlignment="1">
      <alignment horizontal="left" vertical="top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0" fontId="5" fillId="0" borderId="10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0" xfId="0" applyFont="1"/>
    <xf numFmtId="164" fontId="6" fillId="0" borderId="0" xfId="1" applyNumberFormat="1" applyFont="1"/>
    <xf numFmtId="164" fontId="11" fillId="0" borderId="2" xfId="1" applyNumberFormat="1" applyFont="1" applyBorder="1"/>
    <xf numFmtId="0" fontId="10" fillId="0" borderId="2" xfId="0" applyFont="1" applyBorder="1"/>
    <xf numFmtId="164" fontId="10" fillId="0" borderId="2" xfId="1" applyNumberFormat="1" applyFont="1" applyBorder="1"/>
    <xf numFmtId="44" fontId="10" fillId="0" borderId="2" xfId="1" applyFont="1" applyBorder="1" applyAlignment="1">
      <alignment horizontal="center"/>
    </xf>
    <xf numFmtId="164" fontId="12" fillId="0" borderId="12" xfId="0" applyNumberFormat="1" applyFont="1" applyBorder="1"/>
    <xf numFmtId="164" fontId="12" fillId="0" borderId="13" xfId="0" applyNumberFormat="1" applyFont="1" applyBorder="1"/>
    <xf numFmtId="164" fontId="12" fillId="0" borderId="12" xfId="1" applyNumberFormat="1" applyFont="1" applyBorder="1"/>
    <xf numFmtId="0" fontId="13" fillId="0" borderId="6" xfId="0" applyFont="1" applyBorder="1"/>
    <xf numFmtId="0" fontId="13" fillId="0" borderId="14" xfId="0" applyFont="1" applyBorder="1"/>
    <xf numFmtId="0" fontId="6" fillId="0" borderId="2" xfId="0" applyFont="1" applyBorder="1" applyAlignment="1">
      <alignment vertical="top" wrapText="1" shrinkToFi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4" fillId="0" borderId="0" xfId="0" applyFont="1"/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top" wrapText="1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5">
    <cellStyle name="měny" xfId="1" builtinId="4"/>
    <cellStyle name="normální" xfId="0" builtinId="0"/>
    <cellStyle name="S5M1" xfId="2"/>
    <cellStyle name="S6M1" xfId="3"/>
    <cellStyle name="S7M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9525</xdr:rowOff>
    </xdr:from>
    <xdr:to>
      <xdr:col>6</xdr:col>
      <xdr:colOff>885825</xdr:colOff>
      <xdr:row>0</xdr:row>
      <xdr:rowOff>1028700</xdr:rowOff>
    </xdr:to>
    <xdr:pic>
      <xdr:nvPicPr>
        <xdr:cNvPr id="1043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9525"/>
          <a:ext cx="467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9525</xdr:rowOff>
    </xdr:from>
    <xdr:to>
      <xdr:col>6</xdr:col>
      <xdr:colOff>885825</xdr:colOff>
      <xdr:row>0</xdr:row>
      <xdr:rowOff>1028700</xdr:rowOff>
    </xdr:to>
    <xdr:pic>
      <xdr:nvPicPr>
        <xdr:cNvPr id="2050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9525"/>
          <a:ext cx="467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904875</xdr:colOff>
      <xdr:row>0</xdr:row>
      <xdr:rowOff>9525</xdr:rowOff>
    </xdr:from>
    <xdr:to>
      <xdr:col>6</xdr:col>
      <xdr:colOff>885825</xdr:colOff>
      <xdr:row>0</xdr:row>
      <xdr:rowOff>1028700</xdr:rowOff>
    </xdr:to>
    <xdr:pic>
      <xdr:nvPicPr>
        <xdr:cNvPr id="3074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38925" y="9525"/>
          <a:ext cx="467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1362075</xdr:colOff>
      <xdr:row>0</xdr:row>
      <xdr:rowOff>0</xdr:rowOff>
    </xdr:from>
    <xdr:to>
      <xdr:col>3</xdr:col>
      <xdr:colOff>276225</xdr:colOff>
      <xdr:row>0</xdr:row>
      <xdr:rowOff>1019175</xdr:rowOff>
    </xdr:to>
    <xdr:pic>
      <xdr:nvPicPr>
        <xdr:cNvPr id="5122" name="Picture 5" descr="OPVK_hor_zakladni_logolink_CB_c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33550" y="0"/>
          <a:ext cx="46767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opLeftCell="A13" workbookViewId="0">
      <selection activeCell="E15" sqref="E15"/>
    </sheetView>
  </sheetViews>
  <sheetFormatPr defaultRowHeight="12.75"/>
  <cols>
    <col min="1" max="1" width="24.5703125" style="13" customWidth="1"/>
    <col min="2" max="2" width="50.7109375" style="2" customWidth="1"/>
    <col min="3" max="3" width="10.7109375" style="2" customWidth="1"/>
    <col min="4" max="4" width="42.7109375" style="2" customWidth="1"/>
    <col min="5" max="5" width="14" style="2" customWidth="1"/>
    <col min="6" max="6" width="13.7109375" style="2" customWidth="1"/>
    <col min="7" max="7" width="14" style="2" customWidth="1"/>
    <col min="8" max="8" width="14.28515625" style="2" customWidth="1"/>
    <col min="9" max="16384" width="9.140625" style="2"/>
  </cols>
  <sheetData>
    <row r="1" spans="1:8" ht="83.25" customHeight="1">
      <c r="A1" s="51" t="s">
        <v>54</v>
      </c>
      <c r="B1" s="51"/>
      <c r="C1" s="51"/>
      <c r="D1" s="56"/>
      <c r="E1" s="56"/>
      <c r="F1" s="56"/>
      <c r="G1" s="56"/>
      <c r="H1" s="56"/>
    </row>
    <row r="2" spans="1:8">
      <c r="B2" s="52"/>
      <c r="C2" s="52"/>
    </row>
    <row r="3" spans="1:8" ht="14.25">
      <c r="A3" s="21" t="s">
        <v>13</v>
      </c>
      <c r="B3" s="34" t="s">
        <v>50</v>
      </c>
      <c r="C3" s="52"/>
    </row>
    <row r="4" spans="1:8" ht="14.25">
      <c r="A4" s="22" t="s">
        <v>4</v>
      </c>
      <c r="B4" s="53" t="s">
        <v>51</v>
      </c>
      <c r="C4" s="52"/>
      <c r="E4" s="2">
        <f>60*2.5</f>
        <v>150</v>
      </c>
    </row>
    <row r="5" spans="1:8" ht="14.25">
      <c r="A5" s="21" t="s">
        <v>5</v>
      </c>
      <c r="B5" s="39" t="s">
        <v>52</v>
      </c>
      <c r="C5" s="52"/>
    </row>
    <row r="6" spans="1:8" ht="13.5" thickBot="1">
      <c r="A6" s="2"/>
    </row>
    <row r="7" spans="1:8" ht="26.25" customHeight="1">
      <c r="A7" s="54" t="s">
        <v>3</v>
      </c>
      <c r="B7" s="35"/>
      <c r="C7" s="36"/>
      <c r="D7" s="36"/>
      <c r="E7" s="14"/>
      <c r="F7" s="14"/>
      <c r="G7" s="14"/>
      <c r="H7" s="15"/>
    </row>
    <row r="8" spans="1:8" ht="25.5" customHeight="1" thickBot="1">
      <c r="A8" s="55"/>
      <c r="B8" s="37"/>
      <c r="C8" s="38"/>
      <c r="D8" s="38"/>
      <c r="E8" s="1"/>
      <c r="F8" s="1"/>
      <c r="G8" s="1"/>
      <c r="H8" s="16"/>
    </row>
    <row r="9" spans="1:8" s="3" customFormat="1" ht="66" customHeight="1">
      <c r="A9" s="23" t="s">
        <v>0</v>
      </c>
      <c r="B9" s="24" t="s">
        <v>6</v>
      </c>
      <c r="C9" s="25" t="s">
        <v>1</v>
      </c>
      <c r="D9" s="24" t="s">
        <v>2</v>
      </c>
      <c r="E9" s="25" t="s">
        <v>7</v>
      </c>
      <c r="F9" s="25" t="s">
        <v>8</v>
      </c>
      <c r="G9" s="25" t="s">
        <v>9</v>
      </c>
      <c r="H9" s="25" t="s">
        <v>10</v>
      </c>
    </row>
    <row r="10" spans="1:8" s="3" customFormat="1" ht="285">
      <c r="A10" s="29" t="s">
        <v>20</v>
      </c>
      <c r="B10" s="26" t="s">
        <v>42</v>
      </c>
      <c r="C10" s="30">
        <v>26</v>
      </c>
      <c r="D10" s="28"/>
      <c r="E10" s="30"/>
      <c r="F10" s="33">
        <f t="shared" ref="F10:F15" si="0">E10*1.2</f>
        <v>0</v>
      </c>
      <c r="G10" s="33">
        <f>C10*E10</f>
        <v>0</v>
      </c>
      <c r="H10" s="33">
        <f t="shared" ref="H10:H15" si="1">F10*C10</f>
        <v>0</v>
      </c>
    </row>
    <row r="11" spans="1:8" ht="171">
      <c r="A11" s="29" t="s">
        <v>16</v>
      </c>
      <c r="B11" s="26" t="s">
        <v>32</v>
      </c>
      <c r="C11" s="28">
        <v>8</v>
      </c>
      <c r="D11" s="20"/>
      <c r="E11" s="33"/>
      <c r="F11" s="33">
        <f t="shared" si="0"/>
        <v>0</v>
      </c>
      <c r="G11" s="33">
        <f t="shared" ref="G11:G15" si="2">C11*E11</f>
        <v>0</v>
      </c>
      <c r="H11" s="33">
        <f t="shared" si="1"/>
        <v>0</v>
      </c>
    </row>
    <row r="12" spans="1:8" ht="85.5">
      <c r="A12" s="29" t="s">
        <v>30</v>
      </c>
      <c r="B12" s="26" t="s">
        <v>39</v>
      </c>
      <c r="C12" s="28">
        <v>1</v>
      </c>
      <c r="D12" s="20"/>
      <c r="E12" s="33"/>
      <c r="F12" s="33">
        <f t="shared" si="0"/>
        <v>0</v>
      </c>
      <c r="G12" s="33">
        <f t="shared" si="2"/>
        <v>0</v>
      </c>
      <c r="H12" s="33">
        <f t="shared" si="1"/>
        <v>0</v>
      </c>
    </row>
    <row r="13" spans="1:8" ht="71.25">
      <c r="A13" s="29" t="s">
        <v>40</v>
      </c>
      <c r="B13" s="26" t="s">
        <v>41</v>
      </c>
      <c r="C13" s="28">
        <v>1</v>
      </c>
      <c r="D13" s="20"/>
      <c r="E13" s="33"/>
      <c r="F13" s="33">
        <f t="shared" si="0"/>
        <v>0</v>
      </c>
      <c r="G13" s="33">
        <f t="shared" si="2"/>
        <v>0</v>
      </c>
      <c r="H13" s="33">
        <f t="shared" si="1"/>
        <v>0</v>
      </c>
    </row>
    <row r="14" spans="1:8" ht="71.25">
      <c r="A14" s="29" t="s">
        <v>43</v>
      </c>
      <c r="B14" s="26" t="s">
        <v>44</v>
      </c>
      <c r="C14" s="28">
        <v>1</v>
      </c>
      <c r="D14" s="20"/>
      <c r="E14" s="33"/>
      <c r="F14" s="33">
        <f t="shared" si="0"/>
        <v>0</v>
      </c>
      <c r="G14" s="33">
        <f t="shared" si="2"/>
        <v>0</v>
      </c>
      <c r="H14" s="33">
        <f t="shared" si="1"/>
        <v>0</v>
      </c>
    </row>
    <row r="15" spans="1:8" ht="85.5">
      <c r="A15" s="29" t="s">
        <v>31</v>
      </c>
      <c r="B15" s="26" t="s">
        <v>37</v>
      </c>
      <c r="C15" s="28">
        <v>1</v>
      </c>
      <c r="D15" s="20"/>
      <c r="E15" s="33"/>
      <c r="F15" s="33">
        <f t="shared" si="0"/>
        <v>0</v>
      </c>
      <c r="G15" s="33">
        <f t="shared" si="2"/>
        <v>0</v>
      </c>
      <c r="H15" s="33">
        <f t="shared" si="1"/>
        <v>0</v>
      </c>
    </row>
    <row r="16" spans="1:8" ht="54.75" customHeight="1">
      <c r="A16" s="31" t="s">
        <v>14</v>
      </c>
      <c r="B16" s="32" t="s">
        <v>15</v>
      </c>
      <c r="C16" s="60"/>
      <c r="D16" s="61"/>
      <c r="E16" s="61"/>
      <c r="F16" s="61"/>
      <c r="G16" s="61"/>
      <c r="H16" s="62"/>
    </row>
    <row r="17" spans="1:8" ht="29.25" customHeight="1" thickBot="1">
      <c r="A17" s="5"/>
      <c r="B17" s="17"/>
      <c r="C17" s="17"/>
      <c r="D17" s="17"/>
      <c r="E17" s="8"/>
      <c r="F17" s="8"/>
      <c r="G17" s="8"/>
      <c r="H17" s="8"/>
    </row>
    <row r="18" spans="1:8" s="3" customFormat="1" ht="21.75" customHeight="1" thickBot="1">
      <c r="A18" s="18" t="s">
        <v>11</v>
      </c>
      <c r="B18" s="57">
        <f>SUM(G10:G15)</f>
        <v>0</v>
      </c>
      <c r="C18" s="59"/>
      <c r="D18" s="19" t="s">
        <v>12</v>
      </c>
      <c r="E18" s="57">
        <f>SUM(H10:H15)</f>
        <v>0</v>
      </c>
      <c r="F18" s="58"/>
      <c r="G18" s="59"/>
      <c r="H18" s="6"/>
    </row>
    <row r="19" spans="1:8" s="3" customFormat="1" ht="20.25" customHeight="1">
      <c r="G19" s="6"/>
      <c r="H19" s="6"/>
    </row>
    <row r="20" spans="1:8" ht="14.25" customHeight="1">
      <c r="A20" s="2"/>
      <c r="G20" s="9"/>
      <c r="H20" s="9"/>
    </row>
    <row r="21" spans="1:8">
      <c r="A21" s="10"/>
      <c r="E21" s="8"/>
      <c r="F21" s="9"/>
      <c r="G21" s="9"/>
      <c r="H21" s="9"/>
    </row>
    <row r="22" spans="1:8">
      <c r="A22" s="10"/>
      <c r="E22" s="8"/>
      <c r="F22" s="9"/>
      <c r="G22" s="9"/>
      <c r="H22" s="9"/>
    </row>
    <row r="23" spans="1:8">
      <c r="A23" s="7"/>
      <c r="E23" s="8"/>
      <c r="F23" s="9"/>
      <c r="G23" s="9"/>
      <c r="H23" s="9"/>
    </row>
    <row r="24" spans="1:8">
      <c r="A24" s="10"/>
      <c r="E24" s="8"/>
      <c r="F24" s="9"/>
      <c r="G24" s="9"/>
      <c r="H24" s="9"/>
    </row>
    <row r="25" spans="1:8">
      <c r="A25" s="10"/>
      <c r="E25" s="8"/>
      <c r="F25" s="9"/>
      <c r="G25" s="9"/>
      <c r="H25" s="9"/>
    </row>
    <row r="26" spans="1:8">
      <c r="A26" s="10"/>
      <c r="E26" s="8"/>
      <c r="F26" s="9"/>
      <c r="G26" s="9"/>
      <c r="H26" s="9"/>
    </row>
    <row r="27" spans="1:8">
      <c r="A27" s="10"/>
      <c r="E27" s="8"/>
      <c r="F27" s="9"/>
      <c r="G27" s="9"/>
      <c r="H27" s="9"/>
    </row>
  </sheetData>
  <mergeCells count="5">
    <mergeCell ref="A7:A8"/>
    <mergeCell ref="D1:H1"/>
    <mergeCell ref="E18:G18"/>
    <mergeCell ref="B18:C18"/>
    <mergeCell ref="C16:H16"/>
  </mergeCells>
  <phoneticPr fontId="0" type="noConversion"/>
  <pageMargins left="0.49" right="0.41" top="0.51" bottom="0.19685039370078741" header="0.65" footer="0.51181102362204722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E14" sqref="E14"/>
    </sheetView>
  </sheetViews>
  <sheetFormatPr defaultRowHeight="12.75"/>
  <cols>
    <col min="1" max="1" width="24.5703125" style="13" customWidth="1"/>
    <col min="2" max="2" width="50.7109375" style="2" customWidth="1"/>
    <col min="3" max="3" width="10.7109375" style="2" customWidth="1"/>
    <col min="4" max="4" width="42.7109375" style="2" customWidth="1"/>
    <col min="5" max="5" width="14" style="2" customWidth="1"/>
    <col min="6" max="6" width="13.7109375" style="2" customWidth="1"/>
    <col min="7" max="7" width="14" style="2" customWidth="1"/>
    <col min="8" max="8" width="14.28515625" style="2" customWidth="1"/>
    <col min="9" max="16384" width="9.140625" style="2"/>
  </cols>
  <sheetData>
    <row r="1" spans="1:8" ht="83.25" customHeight="1">
      <c r="A1" s="51" t="s">
        <v>55</v>
      </c>
      <c r="B1" s="51"/>
      <c r="C1" s="51"/>
      <c r="D1" s="56"/>
      <c r="E1" s="56"/>
      <c r="F1" s="56"/>
      <c r="G1" s="56"/>
      <c r="H1" s="56"/>
    </row>
    <row r="2" spans="1:8">
      <c r="B2" s="52"/>
      <c r="C2" s="52"/>
    </row>
    <row r="3" spans="1:8" ht="14.25">
      <c r="A3" s="21" t="s">
        <v>13</v>
      </c>
      <c r="B3" s="34" t="s">
        <v>50</v>
      </c>
      <c r="C3" s="52"/>
    </row>
    <row r="4" spans="1:8" ht="14.25">
      <c r="A4" s="22" t="s">
        <v>4</v>
      </c>
      <c r="B4" s="53" t="s">
        <v>51</v>
      </c>
      <c r="C4" s="52"/>
    </row>
    <row r="5" spans="1:8" ht="14.25">
      <c r="A5" s="21" t="s">
        <v>5</v>
      </c>
      <c r="B5" s="39" t="s">
        <v>52</v>
      </c>
      <c r="C5" s="52"/>
    </row>
    <row r="6" spans="1:8" ht="13.5" thickBot="1">
      <c r="A6" s="2"/>
    </row>
    <row r="7" spans="1:8" ht="26.25" customHeight="1">
      <c r="A7" s="54" t="s">
        <v>3</v>
      </c>
      <c r="B7" s="35"/>
      <c r="C7" s="36"/>
      <c r="D7" s="36"/>
      <c r="E7" s="14"/>
      <c r="F7" s="14"/>
      <c r="G7" s="14"/>
      <c r="H7" s="15"/>
    </row>
    <row r="8" spans="1:8" ht="25.5" customHeight="1" thickBot="1">
      <c r="A8" s="55"/>
      <c r="B8" s="37"/>
      <c r="C8" s="38"/>
      <c r="D8" s="38"/>
      <c r="E8" s="1"/>
      <c r="F8" s="1"/>
      <c r="G8" s="1"/>
      <c r="H8" s="16"/>
    </row>
    <row r="9" spans="1:8" s="3" customFormat="1" ht="66" customHeight="1">
      <c r="A9" s="23" t="s">
        <v>0</v>
      </c>
      <c r="B9" s="24" t="s">
        <v>6</v>
      </c>
      <c r="C9" s="25" t="s">
        <v>1</v>
      </c>
      <c r="D9" s="24" t="s">
        <v>2</v>
      </c>
      <c r="E9" s="25" t="s">
        <v>7</v>
      </c>
      <c r="F9" s="25" t="s">
        <v>8</v>
      </c>
      <c r="G9" s="25" t="s">
        <v>9</v>
      </c>
      <c r="H9" s="25" t="s">
        <v>10</v>
      </c>
    </row>
    <row r="10" spans="1:8" ht="57">
      <c r="A10" s="29" t="s">
        <v>21</v>
      </c>
      <c r="B10" s="26" t="s">
        <v>22</v>
      </c>
      <c r="C10" s="4">
        <v>16</v>
      </c>
      <c r="D10" s="20"/>
      <c r="E10" s="33"/>
      <c r="F10" s="33">
        <f>E10*1.2</f>
        <v>0</v>
      </c>
      <c r="G10" s="33">
        <f>C10*E10</f>
        <v>0</v>
      </c>
      <c r="H10" s="33">
        <f>F10*C10</f>
        <v>0</v>
      </c>
    </row>
    <row r="11" spans="1:8" ht="42.75">
      <c r="A11" s="29" t="s">
        <v>23</v>
      </c>
      <c r="B11" s="29" t="s">
        <v>24</v>
      </c>
      <c r="C11" s="4">
        <v>1</v>
      </c>
      <c r="D11" s="20"/>
      <c r="E11" s="33"/>
      <c r="F11" s="33">
        <f>E11*1.2</f>
        <v>0</v>
      </c>
      <c r="G11" s="33">
        <f t="shared" ref="G11:G14" si="0">C11*E11</f>
        <v>0</v>
      </c>
      <c r="H11" s="33">
        <f>F11*C11</f>
        <v>0</v>
      </c>
    </row>
    <row r="12" spans="1:8" ht="14.25">
      <c r="A12" s="29" t="s">
        <v>25</v>
      </c>
      <c r="B12" s="29" t="s">
        <v>26</v>
      </c>
      <c r="C12" s="4">
        <v>1</v>
      </c>
      <c r="D12" s="20"/>
      <c r="E12" s="33"/>
      <c r="F12" s="33">
        <f>E12*1.2</f>
        <v>0</v>
      </c>
      <c r="G12" s="33">
        <f t="shared" si="0"/>
        <v>0</v>
      </c>
      <c r="H12" s="33">
        <f>F12*C12</f>
        <v>0</v>
      </c>
    </row>
    <row r="13" spans="1:8" ht="28.5">
      <c r="A13" s="29" t="s">
        <v>27</v>
      </c>
      <c r="B13" s="29" t="s">
        <v>28</v>
      </c>
      <c r="C13" s="4">
        <v>1</v>
      </c>
      <c r="D13" s="20"/>
      <c r="E13" s="33"/>
      <c r="F13" s="33">
        <f>E13*1.2</f>
        <v>0</v>
      </c>
      <c r="G13" s="33">
        <f t="shared" si="0"/>
        <v>0</v>
      </c>
      <c r="H13" s="33">
        <f>F13*C13</f>
        <v>0</v>
      </c>
    </row>
    <row r="14" spans="1:8" ht="14.25">
      <c r="A14" s="29" t="s">
        <v>29</v>
      </c>
      <c r="B14" s="29" t="s">
        <v>38</v>
      </c>
      <c r="C14" s="4">
        <v>1</v>
      </c>
      <c r="D14" s="20"/>
      <c r="E14" s="33"/>
      <c r="F14" s="33">
        <f>E14*1.2</f>
        <v>0</v>
      </c>
      <c r="G14" s="33">
        <f t="shared" si="0"/>
        <v>0</v>
      </c>
      <c r="H14" s="33">
        <f>F14*C14</f>
        <v>0</v>
      </c>
    </row>
    <row r="15" spans="1:8" ht="54.75" customHeight="1">
      <c r="A15" s="31" t="s">
        <v>14</v>
      </c>
      <c r="B15" s="32" t="s">
        <v>15</v>
      </c>
      <c r="C15" s="60"/>
      <c r="D15" s="61"/>
      <c r="E15" s="61"/>
      <c r="F15" s="61"/>
      <c r="G15" s="61"/>
      <c r="H15" s="62"/>
    </row>
    <row r="16" spans="1:8" ht="29.25" customHeight="1" thickBot="1">
      <c r="A16" s="5"/>
      <c r="B16" s="17"/>
      <c r="C16" s="17"/>
      <c r="D16" s="17"/>
      <c r="E16" s="8"/>
      <c r="F16" s="8"/>
      <c r="G16" s="8"/>
      <c r="H16" s="8"/>
    </row>
    <row r="17" spans="1:8" s="3" customFormat="1" ht="21.75" customHeight="1" thickBot="1">
      <c r="A17" s="18" t="s">
        <v>11</v>
      </c>
      <c r="B17" s="57">
        <f>SUM(G10:G14)</f>
        <v>0</v>
      </c>
      <c r="C17" s="59"/>
      <c r="D17" s="19" t="s">
        <v>12</v>
      </c>
      <c r="E17" s="57">
        <f>SUM(H10:H14)</f>
        <v>0</v>
      </c>
      <c r="F17" s="58"/>
      <c r="G17" s="59"/>
      <c r="H17" s="6"/>
    </row>
    <row r="18" spans="1:8" s="3" customFormat="1" ht="20.25" customHeight="1">
      <c r="G18" s="6"/>
      <c r="H18" s="6"/>
    </row>
    <row r="19" spans="1:8" ht="14.25" customHeight="1">
      <c r="A19" s="2"/>
      <c r="G19" s="9"/>
      <c r="H19" s="9"/>
    </row>
    <row r="20" spans="1:8">
      <c r="A20" s="10"/>
      <c r="E20" s="8"/>
      <c r="F20" s="9"/>
      <c r="G20" s="9"/>
      <c r="H20" s="9"/>
    </row>
    <row r="21" spans="1:8">
      <c r="A21" s="10"/>
      <c r="E21" s="8"/>
      <c r="F21" s="9"/>
      <c r="G21" s="9"/>
      <c r="H21" s="9"/>
    </row>
    <row r="22" spans="1:8" ht="14.25">
      <c r="A22" s="29"/>
      <c r="E22" s="8"/>
      <c r="F22" s="9"/>
      <c r="G22" s="9"/>
      <c r="H22" s="9"/>
    </row>
  </sheetData>
  <mergeCells count="5">
    <mergeCell ref="D1:H1"/>
    <mergeCell ref="A7:A8"/>
    <mergeCell ref="E17:G17"/>
    <mergeCell ref="B17:C17"/>
    <mergeCell ref="C15:H15"/>
  </mergeCells>
  <phoneticPr fontId="8" type="noConversion"/>
  <pageMargins left="0.43" right="0.27" top="0.36" bottom="0.984251969" header="0.55000000000000004" footer="0.4921259845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topLeftCell="A13" workbookViewId="0">
      <selection activeCell="E13" sqref="E13"/>
    </sheetView>
  </sheetViews>
  <sheetFormatPr defaultRowHeight="12.75"/>
  <cols>
    <col min="1" max="1" width="24.5703125" style="13" customWidth="1"/>
    <col min="2" max="2" width="50.7109375" style="2" customWidth="1"/>
    <col min="3" max="3" width="10.7109375" style="2" customWidth="1"/>
    <col min="4" max="4" width="42.7109375" style="2" customWidth="1"/>
    <col min="5" max="5" width="14" style="2" customWidth="1"/>
    <col min="6" max="6" width="13.7109375" style="2" customWidth="1"/>
    <col min="7" max="7" width="14" style="2" customWidth="1"/>
    <col min="8" max="8" width="14.28515625" style="2" customWidth="1"/>
    <col min="9" max="16384" width="9.140625" style="2"/>
  </cols>
  <sheetData>
    <row r="1" spans="1:8" ht="83.25" customHeight="1">
      <c r="A1" s="51" t="s">
        <v>49</v>
      </c>
      <c r="B1" s="51"/>
      <c r="C1" s="51"/>
      <c r="D1" s="56"/>
      <c r="E1" s="56"/>
      <c r="F1" s="56"/>
      <c r="G1" s="56"/>
      <c r="H1" s="56"/>
    </row>
    <row r="2" spans="1:8">
      <c r="B2" s="52"/>
      <c r="C2" s="52"/>
    </row>
    <row r="3" spans="1:8" ht="14.25">
      <c r="A3" s="21" t="s">
        <v>13</v>
      </c>
      <c r="B3" s="34" t="s">
        <v>50</v>
      </c>
      <c r="C3" s="52"/>
    </row>
    <row r="4" spans="1:8" ht="14.25">
      <c r="A4" s="22" t="s">
        <v>4</v>
      </c>
      <c r="B4" s="53" t="s">
        <v>51</v>
      </c>
      <c r="C4" s="52"/>
    </row>
    <row r="5" spans="1:8" ht="14.25">
      <c r="A5" s="21" t="s">
        <v>5</v>
      </c>
      <c r="B5" s="39" t="s">
        <v>52</v>
      </c>
      <c r="C5" s="52"/>
    </row>
    <row r="6" spans="1:8" ht="13.5" thickBot="1">
      <c r="A6" s="2"/>
    </row>
    <row r="7" spans="1:8" ht="26.25" customHeight="1">
      <c r="A7" s="54" t="s">
        <v>3</v>
      </c>
      <c r="B7" s="35"/>
      <c r="C7" s="36"/>
      <c r="D7" s="36"/>
      <c r="E7" s="14"/>
      <c r="F7" s="14"/>
      <c r="G7" s="14"/>
      <c r="H7" s="15"/>
    </row>
    <row r="8" spans="1:8" ht="25.5" customHeight="1" thickBot="1">
      <c r="A8" s="55"/>
      <c r="B8" s="37"/>
      <c r="C8" s="38"/>
      <c r="D8" s="38"/>
      <c r="E8" s="1"/>
      <c r="F8" s="1"/>
      <c r="G8" s="1"/>
      <c r="H8" s="16"/>
    </row>
    <row r="9" spans="1:8" s="3" customFormat="1" ht="66" customHeight="1">
      <c r="A9" s="23" t="s">
        <v>0</v>
      </c>
      <c r="B9" s="24" t="s">
        <v>6</v>
      </c>
      <c r="C9" s="25" t="s">
        <v>1</v>
      </c>
      <c r="D9" s="24" t="s">
        <v>2</v>
      </c>
      <c r="E9" s="25" t="s">
        <v>7</v>
      </c>
      <c r="F9" s="25" t="s">
        <v>8</v>
      </c>
      <c r="G9" s="25" t="s">
        <v>9</v>
      </c>
      <c r="H9" s="25" t="s">
        <v>10</v>
      </c>
    </row>
    <row r="10" spans="1:8" ht="171">
      <c r="A10" s="27" t="s">
        <v>45</v>
      </c>
      <c r="B10" s="50" t="s">
        <v>56</v>
      </c>
      <c r="C10" s="28">
        <v>7</v>
      </c>
      <c r="D10" s="20"/>
      <c r="E10" s="33"/>
      <c r="F10" s="33">
        <f>E10*1.2</f>
        <v>0</v>
      </c>
      <c r="G10" s="33">
        <f>C10*E10</f>
        <v>0</v>
      </c>
      <c r="H10" s="33">
        <f>F10*C10</f>
        <v>0</v>
      </c>
    </row>
    <row r="11" spans="1:8" ht="128.25">
      <c r="A11" s="27" t="s">
        <v>58</v>
      </c>
      <c r="B11" s="50" t="s">
        <v>57</v>
      </c>
      <c r="C11" s="28">
        <v>4</v>
      </c>
      <c r="D11" s="20"/>
      <c r="E11" s="33"/>
      <c r="F11" s="33">
        <f>E11*1.2</f>
        <v>0</v>
      </c>
      <c r="G11" s="33">
        <f>C11*E11</f>
        <v>0</v>
      </c>
      <c r="H11" s="33">
        <f>F11*C11</f>
        <v>0</v>
      </c>
    </row>
    <row r="12" spans="1:8" ht="99.75">
      <c r="A12" s="27" t="s">
        <v>46</v>
      </c>
      <c r="B12" s="50" t="s">
        <v>59</v>
      </c>
      <c r="C12" s="28">
        <v>7</v>
      </c>
      <c r="D12" s="20"/>
      <c r="E12" s="33"/>
      <c r="F12" s="33">
        <f>E12*1.2</f>
        <v>0</v>
      </c>
      <c r="G12" s="33">
        <f>C12*E12</f>
        <v>0</v>
      </c>
      <c r="H12" s="33">
        <f>F12*C12</f>
        <v>0</v>
      </c>
    </row>
    <row r="13" spans="1:8" ht="71.25">
      <c r="A13" s="27" t="s">
        <v>47</v>
      </c>
      <c r="B13" s="50" t="s">
        <v>48</v>
      </c>
      <c r="C13" s="28">
        <v>8</v>
      </c>
      <c r="D13" s="20"/>
      <c r="E13" s="33"/>
      <c r="F13" s="33">
        <f>E13*1.2</f>
        <v>0</v>
      </c>
      <c r="G13" s="33">
        <f>C13*E13</f>
        <v>0</v>
      </c>
      <c r="H13" s="33">
        <f>F13*C13</f>
        <v>0</v>
      </c>
    </row>
    <row r="14" spans="1:8" ht="54.75" customHeight="1">
      <c r="A14" s="31" t="s">
        <v>14</v>
      </c>
      <c r="B14" s="32" t="s">
        <v>15</v>
      </c>
      <c r="C14" s="60"/>
      <c r="D14" s="61"/>
      <c r="E14" s="61"/>
      <c r="F14" s="61"/>
      <c r="G14" s="61"/>
      <c r="H14" s="62"/>
    </row>
    <row r="15" spans="1:8" ht="29.25" customHeight="1" thickBot="1">
      <c r="A15" s="5"/>
      <c r="B15" s="17"/>
      <c r="C15" s="17"/>
      <c r="D15" s="17"/>
      <c r="E15" s="8"/>
      <c r="F15" s="8"/>
      <c r="G15" s="8"/>
      <c r="H15" s="8"/>
    </row>
    <row r="16" spans="1:8" s="3" customFormat="1" ht="21.75" customHeight="1" thickBot="1">
      <c r="A16" s="18" t="s">
        <v>11</v>
      </c>
      <c r="B16" s="57">
        <f>SUM(G10:G13)</f>
        <v>0</v>
      </c>
      <c r="C16" s="59"/>
      <c r="D16" s="19" t="s">
        <v>12</v>
      </c>
      <c r="E16" s="57">
        <f>SUM(H10:H10)</f>
        <v>0</v>
      </c>
      <c r="F16" s="58"/>
      <c r="G16" s="59"/>
      <c r="H16" s="6"/>
    </row>
    <row r="17" spans="1:8" s="3" customFormat="1" ht="20.25" customHeight="1">
      <c r="G17" s="6"/>
      <c r="H17" s="6"/>
    </row>
    <row r="18" spans="1:8" ht="14.25" customHeight="1">
      <c r="A18" s="2"/>
      <c r="G18" s="9"/>
      <c r="H18" s="9"/>
    </row>
    <row r="19" spans="1:8">
      <c r="A19" s="10"/>
      <c r="E19" s="8"/>
      <c r="F19" s="9"/>
      <c r="G19" s="9"/>
      <c r="H19" s="9"/>
    </row>
    <row r="20" spans="1:8">
      <c r="A20" s="10"/>
      <c r="E20" s="8"/>
      <c r="F20" s="9"/>
      <c r="G20" s="9"/>
      <c r="H20" s="9"/>
    </row>
    <row r="21" spans="1:8">
      <c r="A21" s="7"/>
      <c r="E21" s="8"/>
      <c r="F21" s="9"/>
      <c r="G21" s="9"/>
      <c r="H21" s="9"/>
    </row>
    <row r="22" spans="1:8">
      <c r="A22" s="10"/>
      <c r="E22" s="8"/>
      <c r="F22" s="9"/>
      <c r="G22" s="9"/>
      <c r="H22" s="9"/>
    </row>
    <row r="23" spans="1:8">
      <c r="A23" s="10"/>
      <c r="E23" s="8"/>
      <c r="F23" s="9"/>
      <c r="G23" s="9"/>
      <c r="H23" s="9"/>
    </row>
    <row r="24" spans="1:8">
      <c r="A24" s="10"/>
      <c r="E24" s="8"/>
      <c r="F24" s="9"/>
      <c r="G24" s="9"/>
      <c r="H24" s="9"/>
    </row>
    <row r="25" spans="1:8">
      <c r="A25" s="10"/>
      <c r="E25" s="8"/>
      <c r="F25" s="9"/>
      <c r="G25" s="9"/>
      <c r="H25" s="9"/>
    </row>
    <row r="26" spans="1:8">
      <c r="A26" s="11"/>
      <c r="E26" s="8"/>
      <c r="F26" s="9"/>
      <c r="G26" s="9"/>
      <c r="H26" s="9"/>
    </row>
    <row r="27" spans="1:8">
      <c r="A27" s="10"/>
      <c r="E27" s="8"/>
      <c r="F27" s="9"/>
      <c r="G27" s="9"/>
      <c r="H27" s="9"/>
    </row>
    <row r="28" spans="1:8">
      <c r="A28" s="5"/>
      <c r="E28" s="8"/>
      <c r="F28" s="9"/>
      <c r="G28" s="9"/>
      <c r="H28" s="9"/>
    </row>
    <row r="29" spans="1:8">
      <c r="A29" s="5"/>
      <c r="E29" s="8"/>
      <c r="F29" s="9"/>
      <c r="G29" s="9"/>
      <c r="H29" s="9"/>
    </row>
    <row r="30" spans="1:8">
      <c r="A30" s="5"/>
      <c r="E30" s="8"/>
      <c r="F30" s="9"/>
      <c r="G30" s="9"/>
      <c r="H30" s="9"/>
    </row>
    <row r="31" spans="1:8">
      <c r="A31" s="5"/>
      <c r="E31" s="8"/>
      <c r="F31" s="9"/>
      <c r="G31" s="9"/>
      <c r="H31" s="9"/>
    </row>
    <row r="32" spans="1:8">
      <c r="A32" s="5"/>
      <c r="E32" s="8"/>
      <c r="F32" s="9"/>
      <c r="G32" s="9"/>
      <c r="H32" s="9"/>
    </row>
    <row r="33" spans="1:8">
      <c r="A33" s="5"/>
      <c r="E33" s="8"/>
      <c r="F33" s="9"/>
      <c r="G33" s="9"/>
      <c r="H33" s="9"/>
    </row>
    <row r="34" spans="1:8">
      <c r="A34" s="5"/>
      <c r="E34" s="8"/>
      <c r="F34" s="9"/>
      <c r="G34" s="9"/>
      <c r="H34" s="9"/>
    </row>
    <row r="35" spans="1:8">
      <c r="A35" s="5"/>
      <c r="E35" s="8"/>
      <c r="F35" s="9"/>
      <c r="G35" s="9"/>
      <c r="H35" s="9"/>
    </row>
    <row r="36" spans="1:8">
      <c r="A36" s="5"/>
      <c r="E36" s="8"/>
      <c r="F36" s="9"/>
      <c r="G36" s="9"/>
      <c r="H36" s="9"/>
    </row>
    <row r="37" spans="1:8">
      <c r="A37" s="5"/>
      <c r="E37" s="8"/>
      <c r="F37" s="9"/>
      <c r="G37" s="9"/>
      <c r="H37" s="9"/>
    </row>
    <row r="38" spans="1:8">
      <c r="A38" s="5"/>
      <c r="E38" s="8"/>
      <c r="F38" s="9"/>
      <c r="G38" s="9"/>
      <c r="H38" s="9"/>
    </row>
    <row r="39" spans="1:8">
      <c r="A39" s="5"/>
      <c r="E39" s="8"/>
      <c r="F39" s="9"/>
      <c r="G39" s="9"/>
      <c r="H39" s="9"/>
    </row>
    <row r="40" spans="1:8">
      <c r="A40" s="5"/>
      <c r="F40" s="12"/>
      <c r="G40" s="12"/>
      <c r="H40" s="12"/>
    </row>
    <row r="41" spans="1:8">
      <c r="A41" s="5"/>
      <c r="F41" s="12"/>
      <c r="G41" s="12"/>
      <c r="H41" s="12"/>
    </row>
    <row r="42" spans="1:8">
      <c r="A42" s="5"/>
      <c r="F42" s="12"/>
      <c r="G42" s="12"/>
      <c r="H42" s="12"/>
    </row>
    <row r="43" spans="1:8">
      <c r="A43" s="5"/>
      <c r="F43" s="12"/>
      <c r="G43" s="12"/>
      <c r="H43" s="12"/>
    </row>
    <row r="44" spans="1:8">
      <c r="A44" s="5"/>
      <c r="F44" s="12"/>
      <c r="G44" s="12"/>
      <c r="H44" s="12"/>
    </row>
  </sheetData>
  <mergeCells count="5">
    <mergeCell ref="D1:H1"/>
    <mergeCell ref="A7:A8"/>
    <mergeCell ref="E16:G16"/>
    <mergeCell ref="B16:C16"/>
    <mergeCell ref="C14:H14"/>
  </mergeCells>
  <phoneticPr fontId="8" type="noConversion"/>
  <pageMargins left="0.56999999999999995" right="0.17" top="0.33" bottom="0.3" header="0.7" footer="0.4921259845"/>
  <pageSetup paperSize="9" scale="7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5"/>
  <sheetViews>
    <sheetView tabSelected="1" workbookViewId="0">
      <selection activeCell="B25" sqref="B25"/>
    </sheetView>
  </sheetViews>
  <sheetFormatPr defaultRowHeight="12.75"/>
  <cols>
    <col min="1" max="1" width="5.5703125" customWidth="1"/>
    <col min="2" max="2" width="66.7109375" customWidth="1"/>
    <col min="3" max="3" width="19.7109375" customWidth="1"/>
    <col min="4" max="4" width="4.5703125" customWidth="1"/>
  </cols>
  <sheetData>
    <row r="1" spans="1:3" ht="95.25" customHeight="1">
      <c r="A1" s="64" t="s">
        <v>53</v>
      </c>
      <c r="B1" s="65"/>
      <c r="C1" s="65"/>
    </row>
    <row r="3" spans="1:3" ht="20.25">
      <c r="B3" s="63" t="s">
        <v>33</v>
      </c>
      <c r="C3" s="63"/>
    </row>
    <row r="4" spans="1:3" ht="14.25">
      <c r="B4" s="39"/>
      <c r="C4" s="40"/>
    </row>
    <row r="5" spans="1:3" ht="14.25">
      <c r="B5" s="39"/>
      <c r="C5" s="40"/>
    </row>
    <row r="6" spans="1:3" ht="14.25">
      <c r="B6" s="39"/>
      <c r="C6" s="40"/>
    </row>
    <row r="7" spans="1:3" ht="15.75">
      <c r="B7" s="42" t="s">
        <v>35</v>
      </c>
      <c r="C7" s="41">
        <f>'Část 1'!B18</f>
        <v>0</v>
      </c>
    </row>
    <row r="8" spans="1:3" ht="15">
      <c r="B8" s="42"/>
      <c r="C8" s="43"/>
    </row>
    <row r="9" spans="1:3" ht="15.75">
      <c r="B9" s="42" t="s">
        <v>34</v>
      </c>
      <c r="C9" s="41">
        <f>'Část 2'!B17</f>
        <v>0</v>
      </c>
    </row>
    <row r="10" spans="1:3" ht="15">
      <c r="B10" s="42"/>
      <c r="C10" s="43"/>
    </row>
    <row r="11" spans="1:3" ht="15.75">
      <c r="B11" s="42" t="s">
        <v>36</v>
      </c>
      <c r="C11" s="41">
        <f>'Část 3'!B16</f>
        <v>0</v>
      </c>
    </row>
    <row r="12" spans="1:3" ht="15.75" thickBot="1">
      <c r="B12" s="42"/>
      <c r="C12" s="44"/>
    </row>
    <row r="13" spans="1:3" ht="18.75" thickBot="1">
      <c r="B13" s="48" t="s">
        <v>17</v>
      </c>
      <c r="C13" s="45">
        <f>SUM(C7:C12)</f>
        <v>0</v>
      </c>
    </row>
    <row r="14" spans="1:3" ht="18.75" thickBot="1">
      <c r="B14" s="49" t="s">
        <v>18</v>
      </c>
      <c r="C14" s="46">
        <f>0.2*C13</f>
        <v>0</v>
      </c>
    </row>
    <row r="15" spans="1:3" ht="18.75" thickBot="1">
      <c r="B15" s="48" t="s">
        <v>19</v>
      </c>
      <c r="C15" s="47">
        <f>SUM(C13:C14)</f>
        <v>0</v>
      </c>
    </row>
  </sheetData>
  <mergeCells count="2">
    <mergeCell ref="B3:C3"/>
    <mergeCell ref="A1:C1"/>
  </mergeCells>
  <phoneticPr fontId="8" type="noConversion"/>
  <pageMargins left="0.4" right="0.35" top="0.45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Část 1</vt:lpstr>
      <vt:lpstr>Část 2</vt:lpstr>
      <vt:lpstr>Část 3</vt:lpstr>
      <vt:lpstr>Sumář</vt:lpstr>
    </vt:vector>
  </TitlesOfParts>
  <Company>www.scio.cz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CVLK</dc:creator>
  <cp:lastModifiedBy>User</cp:lastModifiedBy>
  <cp:lastPrinted>2012-06-08T01:15:43Z</cp:lastPrinted>
  <dcterms:created xsi:type="dcterms:W3CDTF">2010-04-08T14:32:20Z</dcterms:created>
  <dcterms:modified xsi:type="dcterms:W3CDTF">2012-07-09T09:50:50Z</dcterms:modified>
</cp:coreProperties>
</file>